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e\Google Drive\Cooperazione\AICS Ethiopia\Trasparenza\Anticorruzione e trasparenza\Da pubblicare\"/>
    </mc:Choice>
  </mc:AlternateContent>
  <xr:revisionPtr revIDLastSave="0" documentId="13_ncr:1_{C368682D-2857-4C42-AEDE-1B4DA00263A1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Bandi beni, servizi, forniture" sheetId="5" r:id="rId1"/>
    <sheet name="Bandi Affidati ed Emergenza" sheetId="6" r:id="rId2"/>
  </sheets>
  <definedNames>
    <definedName name="_xlnm._FilterDatabase" localSheetId="1" hidden="1">'Bandi Affidati ed Emergenza'!$A$4:$O$8</definedName>
    <definedName name="_xlnm._FilterDatabase" localSheetId="0" hidden="1">'Bandi beni, servizi, forniture'!$A$4:$P$4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5" l="1"/>
  <c r="O28" i="5"/>
  <c r="O43" i="5"/>
  <c r="O17" i="5"/>
  <c r="O23" i="5"/>
  <c r="O44" i="5"/>
  <c r="O40" i="5"/>
  <c r="O42" i="5"/>
  <c r="O38" i="5"/>
  <c r="O29" i="5"/>
  <c r="O25" i="5"/>
  <c r="O24" i="5"/>
  <c r="O20" i="5"/>
  <c r="O16" i="5"/>
  <c r="O15" i="5"/>
  <c r="K15" i="5"/>
  <c r="O9" i="5"/>
  <c r="O6" i="5"/>
  <c r="O10" i="5"/>
  <c r="O5" i="5"/>
  <c r="O41" i="5"/>
</calcChain>
</file>

<file path=xl/sharedStrings.xml><?xml version="1.0" encoding="utf-8"?>
<sst xmlns="http://schemas.openxmlformats.org/spreadsheetml/2006/main" count="421" uniqueCount="201">
  <si>
    <t>Procedura di scelta del contraente</t>
  </si>
  <si>
    <t>Numero di offerenti che hanno partecipato al procedimento</t>
  </si>
  <si>
    <t>N.</t>
  </si>
  <si>
    <t>RUP</t>
  </si>
  <si>
    <t>Durata/Tempi di completamento dell'opera servizio o fornitura</t>
  </si>
  <si>
    <t>PROCEDURE AFFIDAMENTO BANDI BENI, SERVIZI E FORNITURE</t>
  </si>
  <si>
    <t>Tipologia di approvigionamento</t>
  </si>
  <si>
    <t>Data di stipula del contratto</t>
  </si>
  <si>
    <t>Oggetto del bando/contratto</t>
  </si>
  <si>
    <t>Struttura proponente</t>
  </si>
  <si>
    <t>Fornitore aggiudicatario</t>
  </si>
  <si>
    <t>Importo di aggiudicazione (ETB)</t>
  </si>
  <si>
    <t>Importo di aggiudicazione (EUR)</t>
  </si>
  <si>
    <t>Centro di costo (AID)</t>
  </si>
  <si>
    <t>Titolo del progetto</t>
  </si>
  <si>
    <t>Procedura aperta - Call for proposals</t>
  </si>
  <si>
    <t>OSC Vincitrice</t>
  </si>
  <si>
    <t>Fondi attualmente erogati</t>
  </si>
  <si>
    <t>PROCEDURE AFFIDAMENTO BANDI AFFIDATI ED EMERGENZA</t>
  </si>
  <si>
    <t>Codice Identificativo di Gara (CIG)</t>
  </si>
  <si>
    <t>AICS Addis Abeba</t>
  </si>
  <si>
    <t>Affidato</t>
  </si>
  <si>
    <t>Nessun vincitore. Da ribandire.</t>
  </si>
  <si>
    <t>Programma di Sviluppo Socio-Economico e Creazione di Impiego per Giovani e Donne nelle Regioni ad Alta Incidenza Migratoria – Lotto1</t>
  </si>
  <si>
    <t>Era previsto un Lotto 1 da 950.000,00</t>
  </si>
  <si>
    <t>Previsti 16 mesi</t>
  </si>
  <si>
    <t>Tabella riassuntiva - Anno 2019</t>
  </si>
  <si>
    <t>CISP</t>
  </si>
  <si>
    <t>Emergenza</t>
  </si>
  <si>
    <t>Azioni di prevenzione a support a favore dei bambini e giovani coinvolti nella migrazione rischiosa e tratta lungo la rotta migratoria dell’Est o che sono ritornati in Etiopia</t>
  </si>
  <si>
    <t>Save the Children Italia ONLUS</t>
  </si>
  <si>
    <t>"Promuovere la coesione sociale dell’ETHIOPIA: Opportunità, Protezione e impiego per I returnees, minori e potenziali miganti (HOPE)"</t>
  </si>
  <si>
    <t>CISP, in consorzio con CCM, CEFA, CIAI, CIFA</t>
  </si>
  <si>
    <t>(aggiornato al 26/06/2020)</t>
  </si>
  <si>
    <t>Importo di aggiudicazione (USD)</t>
  </si>
  <si>
    <t>APPROCCI INTEGRATI NELLE ZONE DI DAWA E BORENA (AID): sostegno e resilienza per le popolazioni sfollate e residenti dei distretti di Hudet, Moyale e Guchi</t>
  </si>
  <si>
    <t>Durata del progetto (mesi)</t>
  </si>
  <si>
    <t>AICS ADDIS ABEBA</t>
  </si>
  <si>
    <t>SERVIZI</t>
  </si>
  <si>
    <t>AFFIDAMENTO DIRETTO</t>
  </si>
  <si>
    <t xml:space="preserve"> 
Z0A265DD49</t>
  </si>
  <si>
    <t>Contratto di servizio per stampa di libretti</t>
  </si>
  <si>
    <t xml:space="preserve">  Zeleman production </t>
  </si>
  <si>
    <t>20 GG</t>
  </si>
  <si>
    <t xml:space="preserve"> AID 10876</t>
  </si>
  <si>
    <t>TIBERIO CHIARI</t>
  </si>
  <si>
    <t>ZA6266CC68</t>
  </si>
  <si>
    <t xml:space="preserve">Contratto per Assistenza tecnico informatica </t>
  </si>
  <si>
    <t>WAYIN COMPUTER MAINTENANCE</t>
  </si>
  <si>
    <t>6 MESI</t>
  </si>
  <si>
    <t xml:space="preserve">AID 10605.02.2 </t>
  </si>
  <si>
    <t xml:space="preserve"> 
Z2326C1D49</t>
  </si>
  <si>
    <t>Yewudbar Getahun Car Rent Company</t>
  </si>
  <si>
    <t>1 GG</t>
  </si>
  <si>
    <t>AID 10876</t>
  </si>
  <si>
    <t xml:space="preserve"> 
Z3F26C1DF8</t>
  </si>
  <si>
    <t>Awash insurance company</t>
  </si>
  <si>
    <t>FORNITURA</t>
  </si>
  <si>
    <t>ZDE26E6124</t>
  </si>
  <si>
    <t>Fornitura portatile</t>
  </si>
  <si>
    <t xml:space="preserve">Ruth Alemu Trading </t>
  </si>
  <si>
    <t xml:space="preserve"> 
Z4B2767D5F</t>
  </si>
  <si>
    <t xml:space="preserve"> 
CONTRATTO DI STAMPA ETICHETTE E CARTELLO  </t>
  </si>
  <si>
    <t>MANU ADVERTISING BUSNESS-</t>
  </si>
  <si>
    <t>AID 10991.01.3</t>
  </si>
  <si>
    <t xml:space="preserve"> 
ZC0280AC99</t>
  </si>
  <si>
    <t xml:space="preserve"> 
contratto manutenzione ordinaria immobili </t>
  </si>
  <si>
    <t xml:space="preserve">GS COSTRUZIONI </t>
  </si>
  <si>
    <t>90 GG</t>
  </si>
  <si>
    <t>FUNZIONAMENTO</t>
  </si>
  <si>
    <t>Z5D280AD5E</t>
  </si>
  <si>
    <t xml:space="preserve"> 
CONTRATTO PROGETTAZIONE </t>
  </si>
  <si>
    <t xml:space="preserve">FyTES TRADING AND CONSULTANCY PLC </t>
  </si>
  <si>
    <t>90GG</t>
  </si>
  <si>
    <t xml:space="preserve"> 
Z2B299DE29</t>
  </si>
  <si>
    <t xml:space="preserve">AFFITTO SALA CONFERENZA </t>
  </si>
  <si>
    <t>GETFAM HOTEL</t>
  </si>
  <si>
    <t>AID 10500.02.2</t>
  </si>
  <si>
    <t xml:space="preserve"> 
ZA02A0D3D5</t>
  </si>
  <si>
    <t xml:space="preserve"> 
PAGAMENTO PER SERVIZI DI STAMPA PER LIBRI RELATIVI ALLA ARM (ANNUAL REVIEW MEETING</t>
  </si>
  <si>
    <t xml:space="preserve">MASTER PRINTING PRESS PLC </t>
  </si>
  <si>
    <t>60 GG</t>
  </si>
  <si>
    <t>AID 10605.02.02</t>
  </si>
  <si>
    <t>LAVORI</t>
  </si>
  <si>
    <t>AFFIDAMENTO DIRETTO PER LAVORI, SERVIZI O FORNITURE SUPPLEMENTARI</t>
  </si>
  <si>
    <t>Z132A531CD</t>
  </si>
  <si>
    <t>manutenzione straordinaria per invertire senso di apertura di No. 2 porte esterne sulla facciata frontale e montaggio di maniglioni antipanico per uscita di emergenza, per l’edificio della Sede Estera AICS di Addis Abeba</t>
  </si>
  <si>
    <t>ALBERTO DI LORENZO SIMONE</t>
  </si>
  <si>
    <t>AID 10198.03.1</t>
  </si>
  <si>
    <t xml:space="preserve"> 
PROCEDURA APERTA</t>
  </si>
  <si>
    <t xml:space="preserve"> 
Z3D2B2C51E</t>
  </si>
  <si>
    <t xml:space="preserve"> 
PAGAMENTO PER ACQUISTO ESTINTORI PER UFFICIO AICS E SAFE TRAVEL KIT PER VEICOLI DELL'UFFICIO</t>
  </si>
  <si>
    <t>EROSE ELECTRICAL AND CONSTRUCTION MATERIAL SHOP</t>
  </si>
  <si>
    <t xml:space="preserve"> 
ZB32B6E779</t>
  </si>
  <si>
    <t xml:space="preserve"> 
ACQUISTO HARD DISK ESTERNO, E UPS DA 2600 VA PER SERVER UFFICIO AICS</t>
  </si>
  <si>
    <t>FGG IMPORT</t>
  </si>
  <si>
    <t>Z222B6F360</t>
  </si>
  <si>
    <t>SERVIZI DI STAMPA PER VISIBILITA'</t>
  </si>
  <si>
    <t xml:space="preserve"> ONE GO GRAPHICS </t>
  </si>
  <si>
    <t>5 GG</t>
  </si>
  <si>
    <t>ZD82D76FBE</t>
  </si>
  <si>
    <t xml:space="preserve"> 
CONTRATTO ASSISTENZA INFORMATICA DAL 1.7.19 AL 31.12.2019</t>
  </si>
  <si>
    <t>AID 10605.02.2</t>
  </si>
  <si>
    <t>PROCEDURA APERTA</t>
  </si>
  <si>
    <t>ZAA2B6E607</t>
  </si>
  <si>
    <t>FORNITURA N.1 DICO ESTERNO E N.3 LAPTOP CORE I 5, STAMPANTE HP 130, COMPUTER CORE I5</t>
  </si>
  <si>
    <t xml:space="preserve"> 
ZEA2AE292E</t>
  </si>
  <si>
    <t xml:space="preserve"> 01/12/2019</t>
  </si>
  <si>
    <t xml:space="preserve">CONTRATTO PER FORNITURA DI SERVIZI DI INSTALLAZIONE E ACCESSO A INTERNET ALL'UFFICIO AICS A GIUBA IN SUD SUDAN </t>
  </si>
  <si>
    <t>RCS - RADIO &amp; SATELLITE COMUNICATION</t>
  </si>
  <si>
    <t>5 MESI</t>
  </si>
  <si>
    <t>AID 10748.01.0</t>
  </si>
  <si>
    <t>Z672967025</t>
  </si>
  <si>
    <t>4 MESI</t>
  </si>
  <si>
    <t xml:space="preserve"> AID 10748.01.0</t>
  </si>
  <si>
    <t xml:space="preserve"> 
Z9527BFDA9</t>
  </si>
  <si>
    <t xml:space="preserve">FORNITURA SERVIZI INTERNET UFFICIO SUD SUDAN DAL 1.4.19 AL 31.07.19 - DITTA </t>
  </si>
  <si>
    <t>AID 10748</t>
  </si>
  <si>
    <t>ZAD264F4BA</t>
  </si>
  <si>
    <t xml:space="preserve"> 01/01/2019 </t>
  </si>
  <si>
    <t xml:space="preserve"> 
Contratto di fornitura internet ufficio Juba, </t>
  </si>
  <si>
    <t xml:space="preserve"> RCS Radio &amp; Satellite Communicatio </t>
  </si>
  <si>
    <t>3 MESI</t>
  </si>
  <si>
    <t>AID 11211</t>
  </si>
  <si>
    <t xml:space="preserve"> 
ZCC29E7AE6</t>
  </si>
  <si>
    <t>FORNITURA ED INSTALLAZIONE DI SISTEMA A PANNELLI SOLARI/ EDIFICIO USRATUNA GIUBA, SUD SUDAN (GO SOLAR SYSTEM Ltd.)</t>
  </si>
  <si>
    <t>GO SOLAR SYSTEM Ltd</t>
  </si>
  <si>
    <t>1 MESE</t>
  </si>
  <si>
    <t>LAVORI CONSTRUZIONI</t>
  </si>
  <si>
    <t>PROCEDURA NEGOZIATA SENZA PREVIA PUBBLICAZIONI</t>
  </si>
  <si>
    <t>Costruzione di edificio nel centro polofunzionale Usratuna di Giuba</t>
  </si>
  <si>
    <t>EQUATOEIA HOLDING CO.</t>
  </si>
  <si>
    <t xml:space="preserve"> 
ZCA2A5255B</t>
  </si>
  <si>
    <t>Contratto per la realizzazione di uno studio relativo alle modalita' di definizione dei tassi d'interesse praticati dalle istituzioni di miro finanza</t>
  </si>
  <si>
    <t>Varcando limited</t>
  </si>
  <si>
    <t>8 MESI</t>
  </si>
  <si>
    <t>AID 10632.02.0</t>
  </si>
  <si>
    <t>Z152AA7A68</t>
  </si>
  <si>
    <t xml:space="preserve"> 
offerta n.153/19 fornirura alimentatori e chassis 2 slot - </t>
  </si>
  <si>
    <t>TLC Enterprise</t>
  </si>
  <si>
    <t xml:space="preserve"> 
ZFA2C31DB7</t>
  </si>
  <si>
    <t xml:space="preserve">CORSO PER ADDETTI ANTINCENDIO IN ATTIVITA' A RISCHI DI INCENDIO MEDIO </t>
  </si>
  <si>
    <t>A.P. GROUP SRL</t>
  </si>
  <si>
    <t>2 GG</t>
  </si>
  <si>
    <t>Z2E2B2C5FA</t>
  </si>
  <si>
    <t xml:space="preserve"> 
LETTERA D'INCARICO PROFESSIONALE PER IL CORSO PRAG AICS AA-  - </t>
  </si>
  <si>
    <t>ING.CRISTIAN CONCOLLATO</t>
  </si>
  <si>
    <t>AID 10198/03/1</t>
  </si>
  <si>
    <t xml:space="preserve"> 
ZC02AA7A6A</t>
  </si>
  <si>
    <t xml:space="preserve">offerta n.151/19 manutenzione, assistenza e Consulenza Sistematica da remoto - </t>
  </si>
  <si>
    <t>10 GG</t>
  </si>
  <si>
    <t xml:space="preserve"> 
Z982AA7A6B</t>
  </si>
  <si>
    <t xml:space="preserve"> 
offerta n.159/19 license Kaspersky Antivirus 2019 valido per 350 giorni - </t>
  </si>
  <si>
    <t xml:space="preserve">TLC Enterprise </t>
  </si>
  <si>
    <t xml:space="preserve"> 
Z8D2AA7A65</t>
  </si>
  <si>
    <t xml:space="preserve"> 
offerta n.150/19 Intervento di Manutenzione Sistematica on Site su Rete Dati Lan - </t>
  </si>
  <si>
    <t xml:space="preserve"> 
Z6E2AA5791</t>
  </si>
  <si>
    <t xml:space="preserve"> 
offerta n.141/19 Intervento Tecnico - </t>
  </si>
  <si>
    <t>Z692735F83</t>
  </si>
  <si>
    <t>TLC ENTERPRISE SRLS -</t>
  </si>
  <si>
    <t>9 MESI</t>
  </si>
  <si>
    <t xml:space="preserve"> AID 10418.02.6</t>
  </si>
  <si>
    <t>Z2826C8595</t>
  </si>
  <si>
    <t xml:space="preserve"> 
lLICENZA WINDOWS SERVER 2012 R2-ESD - ANNO 2019- </t>
  </si>
  <si>
    <t xml:space="preserve">SISTEMA ITALIA SRL - </t>
  </si>
  <si>
    <t>1 ANNO</t>
  </si>
  <si>
    <t>Z0026C8596</t>
  </si>
  <si>
    <t xml:space="preserve"> 
RINNOVO ANNO 2019 DOMINIO WEB ' ITACADDIS' - </t>
  </si>
  <si>
    <t>ZE326B4D36</t>
  </si>
  <si>
    <t xml:space="preserve"> 
CONSULENZA SPECIALISTICA IN MATERIA DI SICUREZZA DEL LAVORO PER LA APPLICAZIONE DEL D.LGS 81/2008 - </t>
  </si>
  <si>
    <t>A.P. GROUP SRL-</t>
  </si>
  <si>
    <t xml:space="preserve"> 
ZD72B29E3A</t>
  </si>
  <si>
    <t xml:space="preserve">AFFIDAMENTO DIRETTO DEI SERVIZI DI CONSULENZA E SUPERVISIONE SULL'INSERIMENTO DELLE SCRITTURE CONTABILI PER LA SEDE DI AICS DI ADDIS ABEBA </t>
  </si>
  <si>
    <t>ROSSELLA BILLI</t>
  </si>
  <si>
    <t>ZBC27F5847</t>
  </si>
  <si>
    <t>Consulenza specialistica in materia di sicurezza del lavoro per la applicazione del D.Lgs.81/2008 -</t>
  </si>
  <si>
    <t xml:space="preserve"> AP Group srl </t>
  </si>
  <si>
    <t xml:space="preserve"> 
Z6E2643F07</t>
  </si>
  <si>
    <t xml:space="preserve"> T-HEX HYPER TECH SOLUTION PLC</t>
  </si>
  <si>
    <t xml:space="preserve">FUNZIONAMENTO </t>
  </si>
  <si>
    <t xml:space="preserve"> 
ZB72B4C769</t>
  </si>
  <si>
    <t>Lettera di incarico per consulenza e assistenza legale italiano e etiope</t>
  </si>
  <si>
    <t>BONELLI EREDE</t>
  </si>
  <si>
    <t>Z612D6FF45</t>
  </si>
  <si>
    <t xml:space="preserve">ACCORDO TRA AICS E AMBASCIATA D'ITALIA AA (SORVEGLIANZA E CUSTODIA) ANNO 2019 </t>
  </si>
  <si>
    <t>AMBASCIATA D'ITALIA DI AA</t>
  </si>
  <si>
    <t>SERVIZI DI CONSULENZA</t>
  </si>
  <si>
    <t>CONSULENZA DI PRESTAZIONE D'OPERA IN REGIME DI LAVORO</t>
  </si>
  <si>
    <t>FISSEHA ABINET TADESSE</t>
  </si>
  <si>
    <t>AID 11547,  AID 10254, AID 11212, AID 10198</t>
  </si>
  <si>
    <t>contratto per trasportare il materiale acquistato in gestione diretta a Gambella (Centro Don Bosco)</t>
  </si>
  <si>
    <t xml:space="preserve">Assicurazione equipaggiamenti trasportati da Addis Abeba a Gambella </t>
  </si>
  <si>
    <t>Importo delle somme liquidate (EUR)</t>
  </si>
  <si>
    <t>12 GG</t>
  </si>
  <si>
    <t>30 GG</t>
  </si>
  <si>
    <t xml:space="preserve">FORNITURA N.1 SERVER, LICENZA WINDOWS SERVER 2012 R2-ESD, CONSULENZA OPERATIVA, TRASPORTO FRANCO DESTINO A.A.AMPLIAMENTO AL SERVER, ALIMENTATORE RIDONDANTE E MEMORIA RAM 8GB (OFFERTA N117/19 DEL 18.02.2019) - </t>
  </si>
  <si>
    <t>24.500,00 (SALDO 19.000 EURO)</t>
  </si>
  <si>
    <t>0 (SALDO: 7.500 EURO)</t>
  </si>
  <si>
    <t>Alla presentazione dei documenti finali richiesti, entro fine giugno</t>
  </si>
  <si>
    <t>Importo di aggiudicazione (EUR) Controvalore</t>
  </si>
  <si>
    <t>AFFIDAMENTO DIRETTO CON CONTRAENTE DA INDIVIDUARE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</si>
</sst>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="80" zoomScaleNormal="80" workbookViewId="0">
      <pane ySplit="4" topLeftCell="A25" activePane="bottomLeft" state="frozen"/>
      <selection pane="bottomLeft" activeCell="I28" sqref="I28"/>
    </sheetView>
  </sheetViews>
  <sheetFormatPr defaultRowHeight="15" x14ac:dyDescent="0.25"/>
  <cols>
    <col min="1" max="1" width="4" style="25" customWidth="1"/>
    <col min="2" max="2" width="13.85546875" style="26" customWidth="1"/>
    <col min="3" max="3" width="18.7109375" style="26" customWidth="1"/>
    <col min="4" max="4" width="17" style="26" customWidth="1"/>
    <col min="5" max="6" width="14.7109375" style="26" customWidth="1"/>
    <col min="7" max="7" width="37.42578125" style="26" customWidth="1"/>
    <col min="8" max="8" width="18.42578125" style="26" customWidth="1"/>
    <col min="9" max="9" width="21.140625" style="25" customWidth="1"/>
    <col min="10" max="10" width="18.140625" style="26" customWidth="1"/>
    <col min="11" max="11" width="14.7109375" style="32" customWidth="1"/>
    <col min="12" max="12" width="14.5703125" style="32" customWidth="1"/>
    <col min="13" max="13" width="15.42578125" style="32" customWidth="1"/>
    <col min="14" max="14" width="18.28515625" style="26" customWidth="1"/>
    <col min="15" max="15" width="16.28515625" style="32" customWidth="1"/>
    <col min="16" max="16384" width="9.140625" style="26"/>
  </cols>
  <sheetData>
    <row r="1" spans="1:17" s="24" customFormat="1" x14ac:dyDescent="0.25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s="24" customFormat="1" x14ac:dyDescent="0.25">
      <c r="A2" s="37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s="24" customFormat="1" x14ac:dyDescent="0.25">
      <c r="A3" s="36" t="s">
        <v>33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s="2" customFormat="1" ht="60" x14ac:dyDescent="0.25">
      <c r="A4" s="5" t="s">
        <v>2</v>
      </c>
      <c r="B4" s="1" t="s">
        <v>9</v>
      </c>
      <c r="C4" s="1" t="s">
        <v>6</v>
      </c>
      <c r="D4" s="1" t="s">
        <v>0</v>
      </c>
      <c r="E4" s="1" t="s">
        <v>19</v>
      </c>
      <c r="F4" s="1" t="s">
        <v>7</v>
      </c>
      <c r="G4" s="1" t="s">
        <v>8</v>
      </c>
      <c r="H4" s="1" t="s">
        <v>10</v>
      </c>
      <c r="I4" s="1" t="s">
        <v>1</v>
      </c>
      <c r="J4" s="1" t="s">
        <v>4</v>
      </c>
      <c r="K4" s="1" t="s">
        <v>11</v>
      </c>
      <c r="L4" s="1" t="s">
        <v>34</v>
      </c>
      <c r="M4" s="1" t="s">
        <v>199</v>
      </c>
      <c r="N4" s="1" t="s">
        <v>13</v>
      </c>
      <c r="O4" s="1" t="s">
        <v>192</v>
      </c>
      <c r="P4" s="4" t="s">
        <v>3</v>
      </c>
    </row>
    <row r="5" spans="1:17" s="19" customFormat="1" ht="30" x14ac:dyDescent="0.25">
      <c r="A5" s="28">
        <v>1</v>
      </c>
      <c r="B5" s="14" t="s">
        <v>37</v>
      </c>
      <c r="C5" s="14" t="s">
        <v>38</v>
      </c>
      <c r="D5" s="16" t="s">
        <v>39</v>
      </c>
      <c r="E5" s="14" t="s">
        <v>46</v>
      </c>
      <c r="F5" s="22">
        <v>43466</v>
      </c>
      <c r="G5" s="14" t="s">
        <v>47</v>
      </c>
      <c r="H5" s="18" t="s">
        <v>48</v>
      </c>
      <c r="I5" s="15">
        <v>3</v>
      </c>
      <c r="J5" s="19" t="s">
        <v>49</v>
      </c>
      <c r="K5" s="29">
        <v>138000</v>
      </c>
      <c r="L5" s="31"/>
      <c r="M5" s="30">
        <v>5793</v>
      </c>
      <c r="N5" s="20" t="s">
        <v>50</v>
      </c>
      <c r="O5" s="29">
        <f>M5</f>
        <v>5793</v>
      </c>
      <c r="P5" s="21" t="s">
        <v>45</v>
      </c>
    </row>
    <row r="6" spans="1:17" s="19" customFormat="1" ht="30" x14ac:dyDescent="0.25">
      <c r="A6" s="28">
        <v>2</v>
      </c>
      <c r="B6" s="14" t="s">
        <v>37</v>
      </c>
      <c r="C6" s="14" t="s">
        <v>38</v>
      </c>
      <c r="D6" s="16" t="s">
        <v>39</v>
      </c>
      <c r="E6" s="14" t="s">
        <v>55</v>
      </c>
      <c r="F6" s="17">
        <v>43466</v>
      </c>
      <c r="G6" s="14" t="s">
        <v>191</v>
      </c>
      <c r="H6" s="18" t="s">
        <v>56</v>
      </c>
      <c r="I6" s="15">
        <v>0</v>
      </c>
      <c r="J6" s="19" t="s">
        <v>53</v>
      </c>
      <c r="K6" s="29">
        <v>6372.05</v>
      </c>
      <c r="L6" s="31"/>
      <c r="M6" s="30">
        <v>201.09</v>
      </c>
      <c r="N6" s="20" t="s">
        <v>54</v>
      </c>
      <c r="O6" s="29">
        <f>M6</f>
        <v>201.09</v>
      </c>
      <c r="P6" s="21" t="s">
        <v>45</v>
      </c>
    </row>
    <row r="7" spans="1:17" s="19" customFormat="1" ht="30" x14ac:dyDescent="0.25">
      <c r="A7" s="28">
        <v>3</v>
      </c>
      <c r="B7" s="14" t="s">
        <v>37</v>
      </c>
      <c r="C7" s="14" t="s">
        <v>38</v>
      </c>
      <c r="D7" s="16" t="s">
        <v>39</v>
      </c>
      <c r="E7" s="14" t="s">
        <v>177</v>
      </c>
      <c r="F7" s="17">
        <v>43466</v>
      </c>
      <c r="G7" s="14" t="s">
        <v>47</v>
      </c>
      <c r="H7" s="18" t="s">
        <v>178</v>
      </c>
      <c r="I7" s="15">
        <v>3</v>
      </c>
      <c r="J7" s="19" t="s">
        <v>165</v>
      </c>
      <c r="K7" s="31"/>
      <c r="L7" s="31"/>
      <c r="M7" s="29">
        <v>7700</v>
      </c>
      <c r="N7" s="20" t="s">
        <v>179</v>
      </c>
      <c r="O7" s="29">
        <v>7700</v>
      </c>
      <c r="P7" s="14" t="s">
        <v>45</v>
      </c>
    </row>
    <row r="8" spans="1:17" s="19" customFormat="1" ht="45" x14ac:dyDescent="0.25">
      <c r="A8" s="28">
        <v>4</v>
      </c>
      <c r="B8" s="14" t="s">
        <v>37</v>
      </c>
      <c r="C8" s="14" t="s">
        <v>38</v>
      </c>
      <c r="D8" s="16" t="s">
        <v>39</v>
      </c>
      <c r="E8" s="14" t="s">
        <v>183</v>
      </c>
      <c r="F8" s="17">
        <v>43466</v>
      </c>
      <c r="G8" s="14" t="s">
        <v>184</v>
      </c>
      <c r="H8" s="18" t="s">
        <v>185</v>
      </c>
      <c r="I8" s="15">
        <v>1</v>
      </c>
      <c r="J8" s="19" t="s">
        <v>165</v>
      </c>
      <c r="K8" s="31"/>
      <c r="L8" s="31"/>
      <c r="M8" s="29">
        <v>31000</v>
      </c>
      <c r="N8" s="20" t="s">
        <v>179</v>
      </c>
      <c r="O8" s="29">
        <v>31000</v>
      </c>
      <c r="P8" s="14" t="s">
        <v>45</v>
      </c>
    </row>
    <row r="9" spans="1:17" s="19" customFormat="1" ht="30" x14ac:dyDescent="0.25">
      <c r="A9" s="28">
        <v>5</v>
      </c>
      <c r="B9" s="14" t="s">
        <v>37</v>
      </c>
      <c r="C9" s="14" t="s">
        <v>57</v>
      </c>
      <c r="D9" s="16" t="s">
        <v>39</v>
      </c>
      <c r="E9" s="14" t="s">
        <v>58</v>
      </c>
      <c r="F9" s="17">
        <v>43474</v>
      </c>
      <c r="G9" s="14" t="s">
        <v>59</v>
      </c>
      <c r="H9" s="18" t="s">
        <v>60</v>
      </c>
      <c r="I9" s="15">
        <v>3</v>
      </c>
      <c r="J9" s="19" t="s">
        <v>53</v>
      </c>
      <c r="K9" s="29">
        <v>28000</v>
      </c>
      <c r="L9" s="31"/>
      <c r="M9" s="30">
        <v>884.32</v>
      </c>
      <c r="N9" s="20" t="s">
        <v>54</v>
      </c>
      <c r="O9" s="29">
        <f>M9</f>
        <v>884.32</v>
      </c>
      <c r="P9" s="21" t="s">
        <v>45</v>
      </c>
    </row>
    <row r="10" spans="1:17" s="19" customFormat="1" ht="45" x14ac:dyDescent="0.25">
      <c r="A10" s="28">
        <v>6</v>
      </c>
      <c r="B10" s="14" t="s">
        <v>37</v>
      </c>
      <c r="C10" s="14" t="s">
        <v>38</v>
      </c>
      <c r="D10" s="16" t="s">
        <v>39</v>
      </c>
      <c r="E10" s="14" t="s">
        <v>51</v>
      </c>
      <c r="F10" s="17">
        <v>43485</v>
      </c>
      <c r="G10" s="14" t="s">
        <v>190</v>
      </c>
      <c r="H10" s="18" t="s">
        <v>52</v>
      </c>
      <c r="I10" s="15">
        <v>3</v>
      </c>
      <c r="J10" s="19" t="s">
        <v>53</v>
      </c>
      <c r="K10" s="29">
        <v>19800</v>
      </c>
      <c r="L10" s="31"/>
      <c r="M10" s="30">
        <v>625.34</v>
      </c>
      <c r="N10" s="20" t="s">
        <v>54</v>
      </c>
      <c r="O10" s="29">
        <f>M10</f>
        <v>625.34</v>
      </c>
      <c r="P10" s="21" t="s">
        <v>45</v>
      </c>
    </row>
    <row r="11" spans="1:17" s="19" customFormat="1" ht="45" x14ac:dyDescent="0.25">
      <c r="A11" s="28">
        <v>7</v>
      </c>
      <c r="B11" s="14" t="s">
        <v>37</v>
      </c>
      <c r="C11" s="14" t="s">
        <v>38</v>
      </c>
      <c r="D11" s="16" t="s">
        <v>39</v>
      </c>
      <c r="E11" s="14" t="s">
        <v>166</v>
      </c>
      <c r="F11" s="17">
        <v>43486</v>
      </c>
      <c r="G11" s="14" t="s">
        <v>167</v>
      </c>
      <c r="H11" s="18" t="s">
        <v>164</v>
      </c>
      <c r="I11" s="15">
        <v>1</v>
      </c>
      <c r="J11" s="19" t="s">
        <v>165</v>
      </c>
      <c r="K11" s="31"/>
      <c r="L11" s="31"/>
      <c r="M11" s="30">
        <v>319.64</v>
      </c>
      <c r="N11" s="20" t="s">
        <v>69</v>
      </c>
      <c r="O11" s="29">
        <v>319.64</v>
      </c>
      <c r="P11" s="21" t="s">
        <v>45</v>
      </c>
    </row>
    <row r="12" spans="1:17" s="19" customFormat="1" ht="45" x14ac:dyDescent="0.25">
      <c r="A12" s="28">
        <v>8</v>
      </c>
      <c r="B12" s="14" t="s">
        <v>37</v>
      </c>
      <c r="C12" s="14" t="s">
        <v>38</v>
      </c>
      <c r="D12" s="16" t="s">
        <v>39</v>
      </c>
      <c r="E12" s="14" t="s">
        <v>162</v>
      </c>
      <c r="F12" s="17">
        <v>43488</v>
      </c>
      <c r="G12" s="14" t="s">
        <v>163</v>
      </c>
      <c r="H12" s="18" t="s">
        <v>164</v>
      </c>
      <c r="I12" s="15">
        <v>1</v>
      </c>
      <c r="J12" s="19" t="s">
        <v>165</v>
      </c>
      <c r="K12" s="31"/>
      <c r="L12" s="31"/>
      <c r="M12" s="30">
        <v>480.68</v>
      </c>
      <c r="N12" s="20" t="s">
        <v>69</v>
      </c>
      <c r="O12" s="29">
        <v>480.68</v>
      </c>
      <c r="P12" s="21" t="s">
        <v>45</v>
      </c>
    </row>
    <row r="13" spans="1:17" s="19" customFormat="1" ht="78" customHeight="1" x14ac:dyDescent="0.25">
      <c r="A13" s="28">
        <v>9</v>
      </c>
      <c r="B13" s="14" t="s">
        <v>37</v>
      </c>
      <c r="C13" s="14" t="s">
        <v>38</v>
      </c>
      <c r="D13" s="16" t="s">
        <v>39</v>
      </c>
      <c r="E13" s="14" t="s">
        <v>180</v>
      </c>
      <c r="F13" s="17">
        <v>43515</v>
      </c>
      <c r="G13" s="14" t="s">
        <v>181</v>
      </c>
      <c r="H13" s="18" t="s">
        <v>182</v>
      </c>
      <c r="I13" s="15">
        <v>1</v>
      </c>
      <c r="J13" s="34" t="s">
        <v>198</v>
      </c>
      <c r="K13" s="31"/>
      <c r="L13" s="31"/>
      <c r="M13" s="29">
        <v>7500</v>
      </c>
      <c r="N13" s="20" t="s">
        <v>179</v>
      </c>
      <c r="O13" s="35" t="s">
        <v>197</v>
      </c>
      <c r="P13" s="14" t="s">
        <v>45</v>
      </c>
      <c r="Q13" s="27"/>
    </row>
    <row r="14" spans="1:17" s="19" customFormat="1" ht="105" x14ac:dyDescent="0.25">
      <c r="A14" s="28">
        <v>10</v>
      </c>
      <c r="B14" s="14" t="s">
        <v>37</v>
      </c>
      <c r="C14" s="14" t="s">
        <v>57</v>
      </c>
      <c r="D14" s="16" t="s">
        <v>39</v>
      </c>
      <c r="E14" s="14" t="s">
        <v>158</v>
      </c>
      <c r="F14" s="17">
        <v>43521</v>
      </c>
      <c r="G14" s="14" t="s">
        <v>195</v>
      </c>
      <c r="H14" s="18" t="s">
        <v>159</v>
      </c>
      <c r="I14" s="15">
        <v>2</v>
      </c>
      <c r="J14" s="19" t="s">
        <v>160</v>
      </c>
      <c r="K14" s="31"/>
      <c r="L14" s="31"/>
      <c r="M14" s="30">
        <v>4988</v>
      </c>
      <c r="N14" s="20" t="s">
        <v>161</v>
      </c>
      <c r="O14" s="29">
        <v>4988</v>
      </c>
      <c r="P14" s="21" t="s">
        <v>45</v>
      </c>
    </row>
    <row r="15" spans="1:17" s="19" customFormat="1" ht="45" x14ac:dyDescent="0.25">
      <c r="A15" s="28">
        <v>11</v>
      </c>
      <c r="B15" s="14" t="s">
        <v>37</v>
      </c>
      <c r="C15" s="14" t="s">
        <v>38</v>
      </c>
      <c r="D15" s="16" t="s">
        <v>39</v>
      </c>
      <c r="E15" s="14" t="s">
        <v>61</v>
      </c>
      <c r="F15" s="17">
        <v>43529</v>
      </c>
      <c r="G15" s="14" t="s">
        <v>62</v>
      </c>
      <c r="H15" s="18" t="s">
        <v>63</v>
      </c>
      <c r="I15" s="15">
        <v>1</v>
      </c>
      <c r="J15" s="19" t="s">
        <v>53</v>
      </c>
      <c r="K15" s="29">
        <f>2569.1*2</f>
        <v>5138.2</v>
      </c>
      <c r="L15" s="31"/>
      <c r="M15" s="30">
        <v>161.53</v>
      </c>
      <c r="N15" s="20" t="s">
        <v>64</v>
      </c>
      <c r="O15" s="29">
        <f>M15</f>
        <v>161.53</v>
      </c>
      <c r="P15" s="21" t="s">
        <v>45</v>
      </c>
    </row>
    <row r="16" spans="1:17" s="19" customFormat="1" ht="45" x14ac:dyDescent="0.25">
      <c r="A16" s="28">
        <v>12</v>
      </c>
      <c r="B16" s="14" t="s">
        <v>37</v>
      </c>
      <c r="C16" s="14" t="s">
        <v>38</v>
      </c>
      <c r="D16" s="16" t="s">
        <v>39</v>
      </c>
      <c r="E16" s="14" t="s">
        <v>65</v>
      </c>
      <c r="F16" s="17">
        <v>43556</v>
      </c>
      <c r="G16" s="14" t="s">
        <v>66</v>
      </c>
      <c r="H16" s="18" t="s">
        <v>67</v>
      </c>
      <c r="I16" s="15">
        <v>3</v>
      </c>
      <c r="J16" s="19" t="s">
        <v>68</v>
      </c>
      <c r="K16" s="29">
        <v>146165</v>
      </c>
      <c r="L16" s="31"/>
      <c r="M16" s="30">
        <v>4521.7299999999996</v>
      </c>
      <c r="N16" s="20" t="s">
        <v>69</v>
      </c>
      <c r="O16" s="29">
        <f>M16</f>
        <v>4521.7299999999996</v>
      </c>
      <c r="P16" s="21" t="s">
        <v>45</v>
      </c>
    </row>
    <row r="17" spans="1:17" s="19" customFormat="1" ht="45" x14ac:dyDescent="0.25">
      <c r="A17" s="28">
        <v>13</v>
      </c>
      <c r="B17" s="14" t="s">
        <v>37</v>
      </c>
      <c r="C17" s="14" t="s">
        <v>38</v>
      </c>
      <c r="D17" s="16" t="s">
        <v>39</v>
      </c>
      <c r="E17" s="16" t="s">
        <v>115</v>
      </c>
      <c r="F17" s="17">
        <v>43556</v>
      </c>
      <c r="G17" s="14" t="s">
        <v>116</v>
      </c>
      <c r="H17" s="18" t="s">
        <v>109</v>
      </c>
      <c r="I17" s="15">
        <v>1</v>
      </c>
      <c r="J17" s="19" t="s">
        <v>113</v>
      </c>
      <c r="K17" s="31"/>
      <c r="L17" s="29">
        <v>2581.1999999999998</v>
      </c>
      <c r="M17" s="30">
        <v>2284.25</v>
      </c>
      <c r="N17" s="20" t="s">
        <v>117</v>
      </c>
      <c r="O17" s="30">
        <f>M17</f>
        <v>2284.25</v>
      </c>
      <c r="P17" s="16" t="s">
        <v>45</v>
      </c>
    </row>
    <row r="18" spans="1:17" s="19" customFormat="1" ht="60" x14ac:dyDescent="0.25">
      <c r="A18" s="28">
        <v>14</v>
      </c>
      <c r="B18" s="14" t="s">
        <v>37</v>
      </c>
      <c r="C18" s="14" t="s">
        <v>38</v>
      </c>
      <c r="D18" s="16" t="s">
        <v>39</v>
      </c>
      <c r="E18" s="14" t="s">
        <v>168</v>
      </c>
      <c r="F18" s="17">
        <v>43571</v>
      </c>
      <c r="G18" s="14" t="s">
        <v>169</v>
      </c>
      <c r="H18" s="18" t="s">
        <v>170</v>
      </c>
      <c r="I18" s="15">
        <v>1</v>
      </c>
      <c r="J18" s="19" t="s">
        <v>49</v>
      </c>
      <c r="K18" s="31"/>
      <c r="L18" s="31"/>
      <c r="M18" s="30">
        <v>5144</v>
      </c>
      <c r="N18" s="20" t="s">
        <v>69</v>
      </c>
      <c r="O18" s="29">
        <v>5144</v>
      </c>
      <c r="P18" s="21" t="s">
        <v>45</v>
      </c>
    </row>
    <row r="19" spans="1:17" s="19" customFormat="1" ht="45" x14ac:dyDescent="0.25">
      <c r="A19" s="28">
        <v>15</v>
      </c>
      <c r="B19" s="14" t="s">
        <v>37</v>
      </c>
      <c r="C19" s="14" t="s">
        <v>38</v>
      </c>
      <c r="D19" s="16" t="s">
        <v>39</v>
      </c>
      <c r="E19" s="14" t="s">
        <v>174</v>
      </c>
      <c r="F19" s="17">
        <v>43571</v>
      </c>
      <c r="G19" s="14" t="s">
        <v>175</v>
      </c>
      <c r="H19" s="18" t="s">
        <v>176</v>
      </c>
      <c r="I19" s="15">
        <v>1</v>
      </c>
      <c r="K19" s="31"/>
      <c r="L19" s="31"/>
      <c r="M19" s="29">
        <v>3925</v>
      </c>
      <c r="N19" s="20" t="s">
        <v>69</v>
      </c>
      <c r="O19" s="29">
        <v>3925</v>
      </c>
      <c r="P19" s="14" t="s">
        <v>45</v>
      </c>
    </row>
    <row r="20" spans="1:17" s="19" customFormat="1" ht="45" x14ac:dyDescent="0.25">
      <c r="A20" s="28">
        <v>16</v>
      </c>
      <c r="B20" s="14" t="s">
        <v>37</v>
      </c>
      <c r="C20" s="14" t="s">
        <v>38</v>
      </c>
      <c r="D20" s="16" t="s">
        <v>39</v>
      </c>
      <c r="E20" s="14" t="s">
        <v>70</v>
      </c>
      <c r="F20" s="17">
        <v>43592</v>
      </c>
      <c r="G20" s="14" t="s">
        <v>71</v>
      </c>
      <c r="H20" s="18" t="s">
        <v>72</v>
      </c>
      <c r="I20" s="15">
        <v>3</v>
      </c>
      <c r="J20" s="19" t="s">
        <v>73</v>
      </c>
      <c r="K20" s="29">
        <v>69000</v>
      </c>
      <c r="L20" s="31"/>
      <c r="M20" s="30">
        <v>2134.5700000000002</v>
      </c>
      <c r="N20" s="20" t="s">
        <v>69</v>
      </c>
      <c r="O20" s="29">
        <f>M20</f>
        <v>2134.5700000000002</v>
      </c>
      <c r="P20" s="21" t="s">
        <v>45</v>
      </c>
    </row>
    <row r="21" spans="1:17" s="19" customFormat="1" ht="45" x14ac:dyDescent="0.25">
      <c r="A21" s="28">
        <v>17</v>
      </c>
      <c r="B21" s="14" t="s">
        <v>37</v>
      </c>
      <c r="C21" s="14" t="s">
        <v>38</v>
      </c>
      <c r="D21" s="16" t="s">
        <v>39</v>
      </c>
      <c r="E21" s="14" t="s">
        <v>100</v>
      </c>
      <c r="F21" s="17">
        <v>43647</v>
      </c>
      <c r="G21" s="14" t="s">
        <v>101</v>
      </c>
      <c r="H21" s="18" t="s">
        <v>48</v>
      </c>
      <c r="I21" s="15">
        <v>3</v>
      </c>
      <c r="J21" s="19" t="s">
        <v>49</v>
      </c>
      <c r="K21" s="29">
        <v>138000</v>
      </c>
      <c r="L21" s="31"/>
      <c r="M21" s="30">
        <v>3950</v>
      </c>
      <c r="N21" s="20" t="s">
        <v>102</v>
      </c>
      <c r="O21" s="29">
        <v>3950</v>
      </c>
      <c r="P21" s="14" t="s">
        <v>45</v>
      </c>
    </row>
    <row r="22" spans="1:17" s="19" customFormat="1" ht="51" x14ac:dyDescent="0.25">
      <c r="A22" s="28">
        <v>18</v>
      </c>
      <c r="B22" s="14" t="s">
        <v>37</v>
      </c>
      <c r="C22" s="14" t="s">
        <v>128</v>
      </c>
      <c r="D22" s="16" t="s">
        <v>129</v>
      </c>
      <c r="E22" s="23">
        <v>7431550</v>
      </c>
      <c r="F22" s="17">
        <v>43657</v>
      </c>
      <c r="G22" s="14" t="s">
        <v>130</v>
      </c>
      <c r="H22" s="18" t="s">
        <v>131</v>
      </c>
      <c r="I22" s="15">
        <v>1</v>
      </c>
      <c r="J22" s="19" t="s">
        <v>110</v>
      </c>
      <c r="K22" s="31"/>
      <c r="L22" s="29">
        <v>113535.87</v>
      </c>
      <c r="M22" s="29">
        <v>100467.89</v>
      </c>
      <c r="N22" s="20" t="s">
        <v>117</v>
      </c>
      <c r="O22" s="29">
        <f>M22</f>
        <v>100467.89</v>
      </c>
      <c r="P22" s="14" t="s">
        <v>45</v>
      </c>
    </row>
    <row r="23" spans="1:17" s="19" customFormat="1" ht="60" x14ac:dyDescent="0.25">
      <c r="A23" s="28">
        <v>19</v>
      </c>
      <c r="B23" s="14" t="s">
        <v>37</v>
      </c>
      <c r="C23" s="14" t="s">
        <v>38</v>
      </c>
      <c r="D23" s="16" t="s">
        <v>39</v>
      </c>
      <c r="E23" s="16" t="s">
        <v>112</v>
      </c>
      <c r="F23" s="17">
        <v>43678</v>
      </c>
      <c r="G23" s="14" t="s">
        <v>108</v>
      </c>
      <c r="H23" s="18" t="s">
        <v>109</v>
      </c>
      <c r="I23" s="15">
        <v>1</v>
      </c>
      <c r="J23" s="19" t="s">
        <v>113</v>
      </c>
      <c r="K23" s="31"/>
      <c r="L23" s="29">
        <v>2581.1999999999998</v>
      </c>
      <c r="M23" s="30">
        <v>2322.36</v>
      </c>
      <c r="N23" s="20" t="s">
        <v>114</v>
      </c>
      <c r="O23" s="30">
        <f>M23</f>
        <v>2322.36</v>
      </c>
      <c r="P23" s="16" t="s">
        <v>45</v>
      </c>
    </row>
    <row r="24" spans="1:17" s="19" customFormat="1" ht="30" x14ac:dyDescent="0.25">
      <c r="A24" s="28">
        <v>20</v>
      </c>
      <c r="B24" s="14" t="s">
        <v>37</v>
      </c>
      <c r="C24" s="14" t="s">
        <v>38</v>
      </c>
      <c r="D24" s="16" t="s">
        <v>39</v>
      </c>
      <c r="E24" s="14" t="s">
        <v>74</v>
      </c>
      <c r="F24" s="17">
        <v>43711</v>
      </c>
      <c r="G24" s="14" t="s">
        <v>75</v>
      </c>
      <c r="H24" s="18" t="s">
        <v>76</v>
      </c>
      <c r="I24" s="15">
        <v>3</v>
      </c>
      <c r="J24" s="19" t="s">
        <v>53</v>
      </c>
      <c r="K24" s="29">
        <v>22000</v>
      </c>
      <c r="L24" s="31"/>
      <c r="M24" s="30">
        <v>690</v>
      </c>
      <c r="N24" s="20" t="s">
        <v>77</v>
      </c>
      <c r="O24" s="29">
        <f>M24</f>
        <v>690</v>
      </c>
      <c r="P24" s="21" t="s">
        <v>45</v>
      </c>
    </row>
    <row r="25" spans="1:17" s="19" customFormat="1" ht="60" x14ac:dyDescent="0.25">
      <c r="A25" s="28">
        <v>21</v>
      </c>
      <c r="B25" s="14" t="s">
        <v>37</v>
      </c>
      <c r="C25" s="14" t="s">
        <v>38</v>
      </c>
      <c r="D25" s="16" t="s">
        <v>39</v>
      </c>
      <c r="E25" s="14" t="s">
        <v>78</v>
      </c>
      <c r="F25" s="17">
        <v>43740</v>
      </c>
      <c r="G25" s="14" t="s">
        <v>79</v>
      </c>
      <c r="H25" s="18" t="s">
        <v>80</v>
      </c>
      <c r="I25" s="15">
        <v>3</v>
      </c>
      <c r="J25" s="19" t="s">
        <v>81</v>
      </c>
      <c r="K25" s="29">
        <v>173762.9</v>
      </c>
      <c r="L25" s="31"/>
      <c r="M25" s="30">
        <v>5394.6</v>
      </c>
      <c r="N25" s="20" t="s">
        <v>82</v>
      </c>
      <c r="O25" s="29">
        <f>M25</f>
        <v>5394.6</v>
      </c>
      <c r="P25" s="21" t="s">
        <v>45</v>
      </c>
    </row>
    <row r="26" spans="1:17" s="19" customFormat="1" ht="30" x14ac:dyDescent="0.25">
      <c r="A26" s="28">
        <v>22</v>
      </c>
      <c r="B26" s="14" t="s">
        <v>37</v>
      </c>
      <c r="C26" s="14" t="s">
        <v>38</v>
      </c>
      <c r="D26" s="16" t="s">
        <v>39</v>
      </c>
      <c r="E26" s="14" t="s">
        <v>140</v>
      </c>
      <c r="F26" s="17">
        <v>43749</v>
      </c>
      <c r="G26" s="14" t="s">
        <v>141</v>
      </c>
      <c r="H26" s="18" t="s">
        <v>142</v>
      </c>
      <c r="I26" s="15">
        <v>1</v>
      </c>
      <c r="J26" s="19" t="s">
        <v>143</v>
      </c>
      <c r="K26" s="31"/>
      <c r="L26" s="31"/>
      <c r="M26" s="30">
        <v>1000</v>
      </c>
      <c r="N26" s="20" t="s">
        <v>88</v>
      </c>
      <c r="O26" s="29">
        <v>1000</v>
      </c>
      <c r="P26" s="21" t="s">
        <v>45</v>
      </c>
    </row>
    <row r="27" spans="1:17" s="19" customFormat="1" ht="45" x14ac:dyDescent="0.25">
      <c r="A27" s="28">
        <v>23</v>
      </c>
      <c r="B27" s="14" t="s">
        <v>37</v>
      </c>
      <c r="C27" s="14" t="s">
        <v>57</v>
      </c>
      <c r="D27" s="16" t="s">
        <v>39</v>
      </c>
      <c r="E27" s="14" t="s">
        <v>137</v>
      </c>
      <c r="F27" s="17">
        <v>43752</v>
      </c>
      <c r="G27" s="14" t="s">
        <v>138</v>
      </c>
      <c r="H27" s="18" t="s">
        <v>139</v>
      </c>
      <c r="I27" s="15">
        <v>1</v>
      </c>
      <c r="J27" s="33">
        <v>43784</v>
      </c>
      <c r="K27" s="31"/>
      <c r="L27" s="31"/>
      <c r="M27" s="30">
        <v>1128</v>
      </c>
      <c r="N27" s="20" t="s">
        <v>88</v>
      </c>
      <c r="O27" s="29">
        <v>1128</v>
      </c>
      <c r="P27" s="21" t="s">
        <v>45</v>
      </c>
    </row>
    <row r="28" spans="1:17" s="19" customFormat="1" ht="78.75" customHeight="1" x14ac:dyDescent="0.25">
      <c r="A28" s="28">
        <v>24</v>
      </c>
      <c r="B28" s="14" t="s">
        <v>37</v>
      </c>
      <c r="C28" s="14" t="s">
        <v>57</v>
      </c>
      <c r="D28" s="16" t="s">
        <v>200</v>
      </c>
      <c r="E28" s="14" t="s">
        <v>124</v>
      </c>
      <c r="F28" s="17">
        <v>43759</v>
      </c>
      <c r="G28" s="14" t="s">
        <v>125</v>
      </c>
      <c r="H28" s="18" t="s">
        <v>126</v>
      </c>
      <c r="I28" s="28">
        <v>3</v>
      </c>
      <c r="J28" s="19" t="s">
        <v>127</v>
      </c>
      <c r="K28" s="31"/>
      <c r="L28" s="29">
        <v>33580</v>
      </c>
      <c r="M28" s="30">
        <v>30577.31</v>
      </c>
      <c r="N28" s="20" t="s">
        <v>117</v>
      </c>
      <c r="O28" s="29">
        <f>M28</f>
        <v>30577.31</v>
      </c>
      <c r="P28" s="21" t="s">
        <v>45</v>
      </c>
    </row>
    <row r="29" spans="1:17" s="19" customFormat="1" ht="90" x14ac:dyDescent="0.25">
      <c r="A29" s="28">
        <v>25</v>
      </c>
      <c r="B29" s="14" t="s">
        <v>37</v>
      </c>
      <c r="C29" s="14" t="s">
        <v>83</v>
      </c>
      <c r="D29" s="16" t="s">
        <v>84</v>
      </c>
      <c r="E29" s="14" t="s">
        <v>85</v>
      </c>
      <c r="F29" s="17">
        <v>43762</v>
      </c>
      <c r="G29" s="14" t="s">
        <v>86</v>
      </c>
      <c r="H29" s="18" t="s">
        <v>87</v>
      </c>
      <c r="I29" s="15">
        <v>1</v>
      </c>
      <c r="J29" s="19" t="s">
        <v>194</v>
      </c>
      <c r="K29" s="29">
        <v>60865</v>
      </c>
      <c r="L29" s="31"/>
      <c r="M29" s="30">
        <v>1863.21</v>
      </c>
      <c r="N29" s="20" t="s">
        <v>88</v>
      </c>
      <c r="O29" s="29">
        <f>M29</f>
        <v>1863.21</v>
      </c>
      <c r="P29" s="21" t="s">
        <v>45</v>
      </c>
    </row>
    <row r="30" spans="1:17" s="19" customFormat="1" ht="60" x14ac:dyDescent="0.25">
      <c r="A30" s="28">
        <v>26</v>
      </c>
      <c r="B30" s="14" t="s">
        <v>37</v>
      </c>
      <c r="C30" s="14" t="s">
        <v>38</v>
      </c>
      <c r="D30" s="16" t="s">
        <v>39</v>
      </c>
      <c r="E30" s="14" t="s">
        <v>132</v>
      </c>
      <c r="F30" s="17">
        <v>43770</v>
      </c>
      <c r="G30" s="14" t="s">
        <v>133</v>
      </c>
      <c r="H30" s="18" t="s">
        <v>134</v>
      </c>
      <c r="I30" s="15">
        <v>3</v>
      </c>
      <c r="J30" s="19" t="s">
        <v>135</v>
      </c>
      <c r="K30" s="31"/>
      <c r="L30" s="31"/>
      <c r="M30" s="30">
        <v>35980</v>
      </c>
      <c r="N30" s="20" t="s">
        <v>136</v>
      </c>
      <c r="O30" s="29">
        <v>35980</v>
      </c>
      <c r="P30" s="21" t="s">
        <v>45</v>
      </c>
    </row>
    <row r="31" spans="1:17" s="19" customFormat="1" ht="67.5" customHeight="1" x14ac:dyDescent="0.25">
      <c r="A31" s="28">
        <v>27</v>
      </c>
      <c r="B31" s="14" t="s">
        <v>37</v>
      </c>
      <c r="C31" s="14" t="s">
        <v>186</v>
      </c>
      <c r="D31" s="16" t="s">
        <v>39</v>
      </c>
      <c r="E31" s="23">
        <v>7588077</v>
      </c>
      <c r="F31" s="17">
        <v>43774</v>
      </c>
      <c r="G31" s="14" t="s">
        <v>187</v>
      </c>
      <c r="H31" s="18" t="s">
        <v>188</v>
      </c>
      <c r="I31" s="15">
        <v>3</v>
      </c>
      <c r="J31" s="19" t="s">
        <v>165</v>
      </c>
      <c r="K31" s="31"/>
      <c r="L31" s="31"/>
      <c r="M31" s="29">
        <v>43500</v>
      </c>
      <c r="N31" s="20" t="s">
        <v>189</v>
      </c>
      <c r="O31" s="35" t="s">
        <v>196</v>
      </c>
      <c r="P31" s="14" t="s">
        <v>45</v>
      </c>
      <c r="Q31" s="27"/>
    </row>
    <row r="32" spans="1:17" s="19" customFormat="1" ht="60" x14ac:dyDescent="0.25">
      <c r="A32" s="28">
        <v>28</v>
      </c>
      <c r="B32" s="14" t="s">
        <v>37</v>
      </c>
      <c r="C32" s="14" t="s">
        <v>38</v>
      </c>
      <c r="D32" s="16" t="s">
        <v>39</v>
      </c>
      <c r="E32" s="14" t="s">
        <v>154</v>
      </c>
      <c r="F32" s="17">
        <v>43780</v>
      </c>
      <c r="G32" s="14" t="s">
        <v>155</v>
      </c>
      <c r="H32" s="18" t="s">
        <v>153</v>
      </c>
      <c r="I32" s="15">
        <v>1</v>
      </c>
      <c r="J32" s="19" t="s">
        <v>99</v>
      </c>
      <c r="K32" s="31"/>
      <c r="L32" s="31"/>
      <c r="M32" s="30">
        <v>4800</v>
      </c>
      <c r="N32" s="20" t="s">
        <v>88</v>
      </c>
      <c r="O32" s="29">
        <v>4800</v>
      </c>
      <c r="P32" s="21" t="s">
        <v>45</v>
      </c>
    </row>
    <row r="33" spans="1:16" s="19" customFormat="1" ht="45" x14ac:dyDescent="0.25">
      <c r="A33" s="28">
        <v>29</v>
      </c>
      <c r="B33" s="14" t="s">
        <v>37</v>
      </c>
      <c r="C33" s="14" t="s">
        <v>57</v>
      </c>
      <c r="D33" s="16" t="s">
        <v>103</v>
      </c>
      <c r="E33" s="14" t="s">
        <v>104</v>
      </c>
      <c r="F33" s="17">
        <v>43781</v>
      </c>
      <c r="G33" s="14" t="s">
        <v>105</v>
      </c>
      <c r="H33" s="18" t="s">
        <v>95</v>
      </c>
      <c r="I33" s="15">
        <v>3</v>
      </c>
      <c r="J33" s="19" t="s">
        <v>193</v>
      </c>
      <c r="K33" s="29">
        <v>112979.98</v>
      </c>
      <c r="L33" s="31"/>
      <c r="M33" s="30">
        <v>3450.34</v>
      </c>
      <c r="N33" s="20" t="s">
        <v>88</v>
      </c>
      <c r="O33" s="29">
        <v>3450.34</v>
      </c>
      <c r="P33" s="14" t="s">
        <v>45</v>
      </c>
    </row>
    <row r="34" spans="1:16" s="19" customFormat="1" ht="45" x14ac:dyDescent="0.25">
      <c r="A34" s="28">
        <v>30</v>
      </c>
      <c r="B34" s="14" t="s">
        <v>37</v>
      </c>
      <c r="C34" s="14" t="s">
        <v>38</v>
      </c>
      <c r="D34" s="16" t="s">
        <v>39</v>
      </c>
      <c r="E34" s="14" t="s">
        <v>148</v>
      </c>
      <c r="F34" s="17">
        <v>43787</v>
      </c>
      <c r="G34" s="14" t="s">
        <v>149</v>
      </c>
      <c r="H34" s="18" t="s">
        <v>139</v>
      </c>
      <c r="I34" s="15">
        <v>1</v>
      </c>
      <c r="J34" s="19" t="s">
        <v>150</v>
      </c>
      <c r="K34" s="31"/>
      <c r="L34" s="31"/>
      <c r="M34" s="30">
        <v>1680</v>
      </c>
      <c r="N34" s="20" t="s">
        <v>88</v>
      </c>
      <c r="O34" s="29">
        <v>1680</v>
      </c>
      <c r="P34" s="21" t="s">
        <v>45</v>
      </c>
    </row>
    <row r="35" spans="1:16" s="19" customFormat="1" ht="45" x14ac:dyDescent="0.25">
      <c r="A35" s="28">
        <v>31</v>
      </c>
      <c r="B35" s="14" t="s">
        <v>37</v>
      </c>
      <c r="C35" s="14" t="s">
        <v>57</v>
      </c>
      <c r="D35" s="16" t="s">
        <v>39</v>
      </c>
      <c r="E35" s="14" t="s">
        <v>151</v>
      </c>
      <c r="F35" s="17">
        <v>43787</v>
      </c>
      <c r="G35" s="14" t="s">
        <v>152</v>
      </c>
      <c r="H35" s="18" t="s">
        <v>153</v>
      </c>
      <c r="I35" s="15">
        <v>1</v>
      </c>
      <c r="J35" s="19" t="s">
        <v>99</v>
      </c>
      <c r="K35" s="31"/>
      <c r="L35" s="31"/>
      <c r="M35" s="30">
        <v>37.200000000000003</v>
      </c>
      <c r="N35" s="20" t="s">
        <v>88</v>
      </c>
      <c r="O35" s="29">
        <v>37.200000000000003</v>
      </c>
      <c r="P35" s="21" t="s">
        <v>45</v>
      </c>
    </row>
    <row r="36" spans="1:16" s="19" customFormat="1" ht="30" x14ac:dyDescent="0.25">
      <c r="A36" s="28">
        <v>32</v>
      </c>
      <c r="B36" s="14" t="s">
        <v>37</v>
      </c>
      <c r="C36" s="14" t="s">
        <v>38</v>
      </c>
      <c r="D36" s="16" t="s">
        <v>39</v>
      </c>
      <c r="E36" s="14" t="s">
        <v>156</v>
      </c>
      <c r="F36" s="17">
        <v>43787</v>
      </c>
      <c r="G36" s="14" t="s">
        <v>157</v>
      </c>
      <c r="H36" s="18" t="s">
        <v>139</v>
      </c>
      <c r="I36" s="15">
        <v>1</v>
      </c>
      <c r="J36" s="19" t="s">
        <v>99</v>
      </c>
      <c r="K36" s="31"/>
      <c r="L36" s="31"/>
      <c r="M36" s="30">
        <v>560</v>
      </c>
      <c r="N36" s="20" t="s">
        <v>88</v>
      </c>
      <c r="O36" s="29">
        <v>560</v>
      </c>
      <c r="P36" s="21" t="s">
        <v>45</v>
      </c>
    </row>
    <row r="37" spans="1:16" s="19" customFormat="1" ht="45" x14ac:dyDescent="0.25">
      <c r="A37" s="28">
        <v>33</v>
      </c>
      <c r="B37" s="14" t="s">
        <v>37</v>
      </c>
      <c r="C37" s="14" t="s">
        <v>38</v>
      </c>
      <c r="D37" s="16" t="s">
        <v>39</v>
      </c>
      <c r="E37" s="14" t="s">
        <v>144</v>
      </c>
      <c r="F37" s="17">
        <v>43790</v>
      </c>
      <c r="G37" s="14" t="s">
        <v>145</v>
      </c>
      <c r="H37" s="18" t="s">
        <v>146</v>
      </c>
      <c r="I37" s="15">
        <v>1</v>
      </c>
      <c r="J37" s="19" t="s">
        <v>99</v>
      </c>
      <c r="K37" s="31"/>
      <c r="L37" s="31"/>
      <c r="M37" s="30">
        <v>3500</v>
      </c>
      <c r="N37" s="20" t="s">
        <v>147</v>
      </c>
      <c r="O37" s="29">
        <v>3500</v>
      </c>
      <c r="P37" s="21" t="s">
        <v>45</v>
      </c>
    </row>
    <row r="38" spans="1:16" s="19" customFormat="1" ht="60" x14ac:dyDescent="0.25">
      <c r="A38" s="28">
        <v>34</v>
      </c>
      <c r="B38" s="14" t="s">
        <v>37</v>
      </c>
      <c r="C38" s="14" t="s">
        <v>57</v>
      </c>
      <c r="D38" s="16" t="s">
        <v>89</v>
      </c>
      <c r="E38" s="14" t="s">
        <v>90</v>
      </c>
      <c r="F38" s="17">
        <v>43804</v>
      </c>
      <c r="G38" s="14" t="s">
        <v>91</v>
      </c>
      <c r="H38" s="18" t="s">
        <v>92</v>
      </c>
      <c r="I38" s="15">
        <v>4</v>
      </c>
      <c r="J38" s="19" t="s">
        <v>53</v>
      </c>
      <c r="K38" s="29">
        <v>49314.3</v>
      </c>
      <c r="L38" s="31"/>
      <c r="M38" s="30">
        <v>1506.03</v>
      </c>
      <c r="N38" s="20" t="s">
        <v>88</v>
      </c>
      <c r="O38" s="29">
        <f>M38</f>
        <v>1506.03</v>
      </c>
      <c r="P38" s="21" t="s">
        <v>45</v>
      </c>
    </row>
    <row r="39" spans="1:16" s="19" customFormat="1" ht="75" x14ac:dyDescent="0.25">
      <c r="A39" s="28">
        <v>35</v>
      </c>
      <c r="B39" s="14" t="s">
        <v>37</v>
      </c>
      <c r="C39" s="14" t="s">
        <v>38</v>
      </c>
      <c r="D39" s="16" t="s">
        <v>39</v>
      </c>
      <c r="E39" s="14" t="s">
        <v>171</v>
      </c>
      <c r="F39" s="17">
        <v>43815</v>
      </c>
      <c r="G39" s="14" t="s">
        <v>172</v>
      </c>
      <c r="H39" s="18" t="s">
        <v>173</v>
      </c>
      <c r="I39" s="15">
        <v>2</v>
      </c>
      <c r="J39" s="19" t="s">
        <v>110</v>
      </c>
      <c r="K39" s="31"/>
      <c r="L39" s="31"/>
      <c r="M39" s="29">
        <v>6433</v>
      </c>
      <c r="N39" s="20" t="s">
        <v>69</v>
      </c>
      <c r="O39" s="29">
        <v>6433</v>
      </c>
      <c r="P39" s="14" t="s">
        <v>45</v>
      </c>
    </row>
    <row r="40" spans="1:16" s="19" customFormat="1" ht="30" x14ac:dyDescent="0.25">
      <c r="A40" s="28">
        <v>36</v>
      </c>
      <c r="B40" s="14" t="s">
        <v>37</v>
      </c>
      <c r="C40" s="14" t="s">
        <v>38</v>
      </c>
      <c r="D40" s="16" t="s">
        <v>103</v>
      </c>
      <c r="E40" s="14" t="s">
        <v>96</v>
      </c>
      <c r="F40" s="17">
        <v>43817</v>
      </c>
      <c r="G40" s="14" t="s">
        <v>97</v>
      </c>
      <c r="H40" s="18" t="s">
        <v>98</v>
      </c>
      <c r="I40" s="15">
        <v>3</v>
      </c>
      <c r="J40" s="19" t="s">
        <v>99</v>
      </c>
      <c r="K40" s="29">
        <v>70416.800000000003</v>
      </c>
      <c r="L40" s="31"/>
      <c r="M40" s="30">
        <v>3885.81</v>
      </c>
      <c r="N40" s="20" t="s">
        <v>88</v>
      </c>
      <c r="O40" s="29">
        <f>M40</f>
        <v>3885.81</v>
      </c>
      <c r="P40" s="21" t="s">
        <v>45</v>
      </c>
    </row>
    <row r="41" spans="1:16" s="19" customFormat="1" ht="30" x14ac:dyDescent="0.25">
      <c r="A41" s="28">
        <v>37</v>
      </c>
      <c r="B41" s="14" t="s">
        <v>37</v>
      </c>
      <c r="C41" s="14" t="s">
        <v>38</v>
      </c>
      <c r="D41" s="16" t="s">
        <v>39</v>
      </c>
      <c r="E41" s="14" t="s">
        <v>40</v>
      </c>
      <c r="F41" s="17">
        <v>43818</v>
      </c>
      <c r="G41" s="14" t="s">
        <v>41</v>
      </c>
      <c r="H41" s="18" t="s">
        <v>42</v>
      </c>
      <c r="I41" s="15">
        <v>3</v>
      </c>
      <c r="J41" s="19" t="s">
        <v>43</v>
      </c>
      <c r="K41" s="29">
        <v>80000</v>
      </c>
      <c r="L41" s="31"/>
      <c r="M41" s="30">
        <v>2527</v>
      </c>
      <c r="N41" s="20" t="s">
        <v>44</v>
      </c>
      <c r="O41" s="29">
        <f>M41</f>
        <v>2527</v>
      </c>
      <c r="P41" s="21" t="s">
        <v>45</v>
      </c>
    </row>
    <row r="42" spans="1:16" s="19" customFormat="1" ht="45" x14ac:dyDescent="0.25">
      <c r="A42" s="28">
        <v>38</v>
      </c>
      <c r="B42" s="14" t="s">
        <v>37</v>
      </c>
      <c r="C42" s="14" t="s">
        <v>57</v>
      </c>
      <c r="D42" s="16" t="s">
        <v>89</v>
      </c>
      <c r="E42" s="14" t="s">
        <v>93</v>
      </c>
      <c r="F42" s="17">
        <v>43829</v>
      </c>
      <c r="G42" s="14" t="s">
        <v>94</v>
      </c>
      <c r="H42" s="18" t="s">
        <v>95</v>
      </c>
      <c r="I42" s="15">
        <v>1</v>
      </c>
      <c r="J42" s="19" t="s">
        <v>53</v>
      </c>
      <c r="K42" s="29">
        <v>40600</v>
      </c>
      <c r="L42" s="31"/>
      <c r="M42" s="30">
        <v>1239.9000000000001</v>
      </c>
      <c r="N42" s="20" t="s">
        <v>88</v>
      </c>
      <c r="O42" s="29">
        <f>M42</f>
        <v>1239.9000000000001</v>
      </c>
      <c r="P42" s="21" t="s">
        <v>45</v>
      </c>
    </row>
    <row r="43" spans="1:16" s="19" customFormat="1" ht="45" x14ac:dyDescent="0.25">
      <c r="A43" s="28">
        <v>39</v>
      </c>
      <c r="B43" s="14" t="s">
        <v>37</v>
      </c>
      <c r="C43" s="14" t="s">
        <v>38</v>
      </c>
      <c r="D43" s="16" t="s">
        <v>39</v>
      </c>
      <c r="E43" s="14" t="s">
        <v>118</v>
      </c>
      <c r="F43" s="22" t="s">
        <v>119</v>
      </c>
      <c r="G43" s="14" t="s">
        <v>120</v>
      </c>
      <c r="H43" s="18" t="s">
        <v>121</v>
      </c>
      <c r="I43" s="15">
        <v>3</v>
      </c>
      <c r="J43" s="19" t="s">
        <v>122</v>
      </c>
      <c r="K43" s="31"/>
      <c r="L43" s="29">
        <v>1057.5899999999999</v>
      </c>
      <c r="M43" s="30">
        <v>932.05</v>
      </c>
      <c r="N43" s="20" t="s">
        <v>123</v>
      </c>
      <c r="O43" s="30">
        <f>M43</f>
        <v>932.05</v>
      </c>
      <c r="P43" s="21" t="s">
        <v>45</v>
      </c>
    </row>
    <row r="44" spans="1:16" s="19" customFormat="1" ht="60" x14ac:dyDescent="0.25">
      <c r="A44" s="28">
        <v>40</v>
      </c>
      <c r="B44" s="14" t="s">
        <v>37</v>
      </c>
      <c r="C44" s="14" t="s">
        <v>38</v>
      </c>
      <c r="D44" s="16" t="s">
        <v>39</v>
      </c>
      <c r="E44" s="16" t="s">
        <v>106</v>
      </c>
      <c r="F44" s="22" t="s">
        <v>107</v>
      </c>
      <c r="G44" s="14" t="s">
        <v>108</v>
      </c>
      <c r="H44" s="18" t="s">
        <v>109</v>
      </c>
      <c r="I44" s="15">
        <v>1</v>
      </c>
      <c r="J44" s="19" t="s">
        <v>110</v>
      </c>
      <c r="K44" s="31"/>
      <c r="L44" s="29">
        <v>3226.5</v>
      </c>
      <c r="M44" s="30">
        <v>2930.78</v>
      </c>
      <c r="N44" s="20" t="s">
        <v>111</v>
      </c>
      <c r="O44" s="30">
        <f>M44</f>
        <v>2930.78</v>
      </c>
      <c r="P44" s="16" t="s">
        <v>45</v>
      </c>
    </row>
  </sheetData>
  <autoFilter ref="A4:P4" xr:uid="{C552A485-5204-4B0B-8AA9-F7AE20E678DC}"/>
  <sortState xmlns:xlrd2="http://schemas.microsoft.com/office/spreadsheetml/2017/richdata2" ref="A5:Q44">
    <sortCondition ref="F5:F44"/>
  </sortState>
  <mergeCells count="3">
    <mergeCell ref="A1:P1"/>
    <mergeCell ref="A2:P2"/>
    <mergeCell ref="A3:P3"/>
  </mergeCells>
  <phoneticPr fontId="5" type="noConversion"/>
  <pageMargins left="0.25" right="0.25" top="0.75" bottom="0.75" header="0.3" footer="0.3"/>
  <pageSetup paperSize="9" scale="77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9"/>
  <sheetViews>
    <sheetView zoomScale="80" zoomScaleNormal="80" workbookViewId="0">
      <pane ySplit="4" topLeftCell="A5" activePane="bottomLeft" state="frozen"/>
      <selection pane="bottomLeft" activeCell="G8" sqref="G8"/>
    </sheetView>
  </sheetViews>
  <sheetFormatPr defaultRowHeight="15" x14ac:dyDescent="0.25"/>
  <cols>
    <col min="1" max="1" width="4.5703125" style="9" bestFit="1" customWidth="1"/>
    <col min="2" max="2" width="12.5703125" style="3" customWidth="1"/>
    <col min="3" max="3" width="19.140625" style="3" customWidth="1"/>
    <col min="4" max="4" width="18.42578125" style="3" customWidth="1"/>
    <col min="5" max="6" width="14.7109375" style="3" customWidth="1"/>
    <col min="7" max="7" width="34.5703125" style="3" customWidth="1"/>
    <col min="8" max="8" width="16.28515625" style="3" customWidth="1"/>
    <col min="9" max="9" width="20.5703125" style="3" customWidth="1"/>
    <col min="10" max="10" width="16" style="3" customWidth="1"/>
    <col min="11" max="11" width="15.28515625" style="7" customWidth="1"/>
    <col min="12" max="12" width="15.42578125" style="12" customWidth="1"/>
    <col min="13" max="13" width="12.85546875" style="3" customWidth="1"/>
    <col min="14" max="14" width="13.42578125" style="12" customWidth="1"/>
    <col min="15" max="16384" width="9.140625" style="3"/>
  </cols>
  <sheetData>
    <row r="1" spans="1:15" s="6" customFormat="1" x14ac:dyDescent="0.2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6" customFormat="1" x14ac:dyDescent="0.25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6" customFormat="1" x14ac:dyDescent="0.25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2" customFormat="1" ht="60" x14ac:dyDescent="0.25">
      <c r="A4" s="8" t="s">
        <v>2</v>
      </c>
      <c r="B4" s="1" t="s">
        <v>9</v>
      </c>
      <c r="C4" s="1" t="s">
        <v>6</v>
      </c>
      <c r="D4" s="1" t="s">
        <v>0</v>
      </c>
      <c r="E4" s="1" t="s">
        <v>19</v>
      </c>
      <c r="F4" s="1" t="s">
        <v>7</v>
      </c>
      <c r="G4" s="1" t="s">
        <v>14</v>
      </c>
      <c r="H4" s="1" t="s">
        <v>16</v>
      </c>
      <c r="I4" s="1" t="s">
        <v>1</v>
      </c>
      <c r="J4" s="1" t="s">
        <v>36</v>
      </c>
      <c r="K4" s="1" t="s">
        <v>11</v>
      </c>
      <c r="L4" s="11" t="s">
        <v>12</v>
      </c>
      <c r="M4" s="1" t="s">
        <v>13</v>
      </c>
      <c r="N4" s="11" t="s">
        <v>17</v>
      </c>
      <c r="O4" s="4" t="s">
        <v>3</v>
      </c>
    </row>
    <row r="5" spans="1:15" ht="79.5" customHeight="1" x14ac:dyDescent="0.25">
      <c r="A5" s="9">
        <v>1</v>
      </c>
      <c r="B5" s="3" t="s">
        <v>20</v>
      </c>
      <c r="C5" s="3" t="s">
        <v>21</v>
      </c>
      <c r="D5" s="3" t="s">
        <v>15</v>
      </c>
      <c r="F5" s="3" t="s">
        <v>22</v>
      </c>
      <c r="G5" s="3" t="s">
        <v>23</v>
      </c>
      <c r="H5" s="3" t="s">
        <v>22</v>
      </c>
      <c r="I5" s="3">
        <v>2</v>
      </c>
      <c r="J5" s="3" t="s">
        <v>25</v>
      </c>
      <c r="L5" s="12" t="s">
        <v>24</v>
      </c>
      <c r="M5" s="3">
        <v>11549</v>
      </c>
      <c r="N5" s="12" t="s">
        <v>22</v>
      </c>
    </row>
    <row r="6" spans="1:15" ht="90" x14ac:dyDescent="0.25">
      <c r="A6" s="10">
        <v>2</v>
      </c>
      <c r="B6" s="3" t="s">
        <v>27</v>
      </c>
      <c r="C6" s="3" t="s">
        <v>28</v>
      </c>
      <c r="D6" s="3" t="s">
        <v>15</v>
      </c>
      <c r="F6" s="13">
        <v>43571</v>
      </c>
      <c r="G6" s="3" t="s">
        <v>29</v>
      </c>
      <c r="H6" s="3" t="s">
        <v>32</v>
      </c>
      <c r="I6" s="3">
        <v>2</v>
      </c>
      <c r="J6" s="3">
        <v>18</v>
      </c>
      <c r="K6" s="3"/>
      <c r="L6" s="12">
        <v>730000</v>
      </c>
      <c r="M6" s="3">
        <v>11548</v>
      </c>
      <c r="N6" s="12">
        <v>365000</v>
      </c>
    </row>
    <row r="7" spans="1:15" ht="75" x14ac:dyDescent="0.25">
      <c r="A7" s="9">
        <v>3</v>
      </c>
      <c r="B7" s="3" t="s">
        <v>30</v>
      </c>
      <c r="C7" s="3" t="s">
        <v>28</v>
      </c>
      <c r="D7" s="3" t="s">
        <v>15</v>
      </c>
      <c r="F7" s="13">
        <v>43571</v>
      </c>
      <c r="G7" s="3" t="s">
        <v>31</v>
      </c>
      <c r="H7" s="3" t="s">
        <v>30</v>
      </c>
      <c r="I7" s="3">
        <v>2</v>
      </c>
      <c r="J7" s="3">
        <v>21</v>
      </c>
      <c r="K7" s="3"/>
      <c r="L7" s="12">
        <v>550000</v>
      </c>
      <c r="M7" s="3">
        <v>11548</v>
      </c>
      <c r="N7" s="12">
        <v>275000</v>
      </c>
    </row>
    <row r="8" spans="1:15" ht="75" x14ac:dyDescent="0.25">
      <c r="A8" s="10">
        <v>4</v>
      </c>
      <c r="B8" s="3" t="s">
        <v>27</v>
      </c>
      <c r="C8" s="3" t="s">
        <v>28</v>
      </c>
      <c r="D8" s="3" t="s">
        <v>15</v>
      </c>
      <c r="F8" s="13">
        <v>43727</v>
      </c>
      <c r="G8" s="3" t="s">
        <v>35</v>
      </c>
      <c r="H8" s="3" t="s">
        <v>27</v>
      </c>
      <c r="I8" s="3">
        <v>5</v>
      </c>
      <c r="J8" s="3">
        <v>18</v>
      </c>
      <c r="L8" s="12">
        <v>629150</v>
      </c>
      <c r="M8" s="3">
        <v>11547</v>
      </c>
      <c r="N8" s="12">
        <v>314575</v>
      </c>
      <c r="O8" s="7"/>
    </row>
    <row r="9" spans="1:15" x14ac:dyDescent="0.25">
      <c r="A9" s="10"/>
    </row>
    <row r="11" spans="1:15" x14ac:dyDescent="0.25">
      <c r="A11" s="10"/>
    </row>
    <row r="13" spans="1:15" x14ac:dyDescent="0.25">
      <c r="A13" s="10"/>
    </row>
    <row r="15" spans="1:15" x14ac:dyDescent="0.25">
      <c r="A15" s="10"/>
    </row>
    <row r="17" spans="1:1" x14ac:dyDescent="0.25">
      <c r="A17" s="10"/>
    </row>
    <row r="19" spans="1:1" x14ac:dyDescent="0.25">
      <c r="A19" s="10"/>
    </row>
    <row r="21" spans="1:1" x14ac:dyDescent="0.25">
      <c r="A21" s="10"/>
    </row>
    <row r="23" spans="1:1" x14ac:dyDescent="0.25">
      <c r="A23" s="10"/>
    </row>
    <row r="25" spans="1:1" x14ac:dyDescent="0.25">
      <c r="A25" s="10"/>
    </row>
    <row r="27" spans="1:1" x14ac:dyDescent="0.25">
      <c r="A27" s="10"/>
    </row>
    <row r="29" spans="1:1" x14ac:dyDescent="0.25">
      <c r="A29" s="10"/>
    </row>
  </sheetData>
  <autoFilter ref="A4:O8" xr:uid="{61CD4E66-8250-462A-87AD-4543EE4522DA}"/>
  <mergeCells count="3">
    <mergeCell ref="A1:O1"/>
    <mergeCell ref="A2:O2"/>
    <mergeCell ref="A3:O3"/>
  </mergeCells>
  <pageMargins left="0.25" right="0.25" top="0.75" bottom="0.75" header="0.3" footer="0.3"/>
  <pageSetup paperSize="9" scale="7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Bandi beni, servizi, forniture</vt:lpstr>
      <vt:lpstr>Bandi Affidati ed Emergenza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</dc:creator>
  <cp:lastModifiedBy>Adele</cp:lastModifiedBy>
  <cp:lastPrinted>2020-06-22T10:09:57Z</cp:lastPrinted>
  <dcterms:created xsi:type="dcterms:W3CDTF">2020-06-22T09:32:28Z</dcterms:created>
  <dcterms:modified xsi:type="dcterms:W3CDTF">2020-06-29T07:30:23Z</dcterms:modified>
</cp:coreProperties>
</file>